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40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<sst xmlns="http://schemas.openxmlformats.org/spreadsheetml/2006/main" count="75" uniqueCount="72">
  <si>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</si>
  <si>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</si>
  <si>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</si>
  <si>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Ярославская,40 А</t>
  </si>
  <si>
    <t xml:space="preserve">       период: с 01 января 2019 по 31 декабря 2019 года</t>
  </si>
  <si>
    <t xml:space="preserve">Общая  площадь дома : 3539,1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</si>
  <si>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</si>
  <si>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</si>
  <si>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</si>
  <si>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</si>
  <si>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</si>
  <si>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</si>
  <si>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</si>
  <si>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</si>
  <si>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</si>
  <si>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</si>
  <si>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</si>
  <si>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</si>
  <si>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</si>
  <si>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</si>
  <si>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</si>
  <si>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</si>
  <si>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</si>
  <si>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</si>
  <si>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</si>
  <si>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</si>
  <si>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</si>
  <si>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</si>
  <si>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</si>
  <si>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</si>
  <si>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</si>
  <si>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</si>
  <si>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</si>
  <si>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</si>
  <si>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</si>
  <si>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</si>
  <si>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</si>
  <si>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</si>
  <si>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</si>
  <si>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 - 39 сек.</t>
  </si>
  <si>
    <t xml:space="preserve">Замена гильзы датчика температуры ГВС -1шт.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</si>
  <si>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</si>
  <si>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</si>
  <si>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</si>
  <si>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По  мере  необходимости</t>
  </si>
  <si>
    <t xml:space="preserve">Спиливание и кронирование деревьев на придомовых газонах</t>
  </si>
  <si>
    <r>
      <rPr>
        <b val="true"/>
        <sz val="12"/>
        <rFont val="Times New Roman"/>
        <family val="1"/>
        <charset val="204"/>
      </rPr>
      <t xml:space="preserve">2.3 Работы по содержанию помещений, входящих в состав общего имущества многоквартирного дома: </t>
    </r>
    <r>
      <rPr>
        <sz val="12"/>
        <rFont val="Times New Roman"/>
        <family val="1"/>
        <charset val="204"/>
      </rPr>
      <t xml:space="preserve">ремонт дверей мусорокамер - 5 штук, установка досок объявлений - 5 штук</t>
    </r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</si>
  <si>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</si>
  <si>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Установка тамбурной двери из ПВХ в подъезде № 2 -1шт.</t>
  </si>
  <si>
    <t xml:space="preserve">Ремонт козырька над входом в под.№4</t>
  </si>
  <si>
    <t xml:space="preserve">Герметизация межпанельных швов - 3,6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</si>
  <si>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</si>
  <si>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</si>
  <si>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</si>
  <si>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</si>
  <si>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</si>
  <si>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</si>
  <si>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</si>
  <si>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</si>
  <si>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</si>
  <si>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</si>
  <si>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 </t>
  </si>
  <si>
    <t xml:space="preserve">8.2 Установка доводчиков</t>
  </si>
  <si>
    <t xml:space="preserve">8.3 Уборка, вывоз листвы, веток,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</si>
  <si>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</si>
  <si>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обслуживание охранной сигнализации в подвале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</si>
  <si>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- 161701,73 руб.</t>
  </si>
  <si>
    <t xml:space="preserve">За  отчетный   период    поступило  от  населения  на  содержание  и  текущий  ремонт    :  243388,57   руб.</t>
  </si>
  <si>
    <t xml:space="preserve">Выполнено  работ  по  содержанию  и  текущему  ремонту  за  отчетный  период  :  156984,19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</si>
  <si>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- 75297,35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</si>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</sst>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1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FF0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4"/>
  <sheetViews>
    <sheetView showFormulas="false" showGridLines="true" showRowColHeaders="true" showZeros="true" rightToLeft="false" tabSelected="true" showOutlineSymbols="true" defaultGridColor="true" view="normal" topLeftCell="A44" colorId="64" zoomScale="100" zoomScaleNormal="100" zoomScalePageLayoutView="100" workbookViewId="0">
      <selection pane="topLeft" activeCell="G48" activeCellId="0" sqref="G48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8"/>
      <c r="F11" s="8"/>
    </row>
    <row r="12" customFormat="false" ht="17.1" hidden="false" customHeight="true" outlineLevel="0" collapsed="false">
      <c r="B12" s="9" t="s">
        <v>13</v>
      </c>
      <c r="C12" s="7"/>
      <c r="D12" s="7"/>
      <c r="E12" s="10" t="n">
        <v>380114.75</v>
      </c>
      <c r="F12" s="10"/>
    </row>
    <row r="13" customFormat="false" ht="15.6" hidden="false" customHeight="false" outlineLevel="0" collapsed="false">
      <c r="B13" s="11" t="s">
        <v>14</v>
      </c>
      <c r="C13" s="7" t="n">
        <v>948150.01</v>
      </c>
      <c r="D13" s="7" t="n">
        <v>947680.46</v>
      </c>
      <c r="E13" s="8" t="n">
        <f aca="false">D13-C13</f>
        <v>-469.550000000047</v>
      </c>
      <c r="F13" s="8"/>
    </row>
    <row r="14" customFormat="false" ht="15.6" hidden="false" customHeight="false" outlineLevel="0" collapsed="false">
      <c r="B14" s="11" t="s">
        <v>15</v>
      </c>
      <c r="C14" s="7" t="n">
        <f aca="false">C15+C16+C17</f>
        <v>2284617.15</v>
      </c>
      <c r="D14" s="7" t="n">
        <f aca="false">D15+D16+D17</f>
        <v>2254402.05</v>
      </c>
      <c r="E14" s="8" t="n">
        <f aca="false">D14-C14</f>
        <v>-30215.1000000001</v>
      </c>
      <c r="F14" s="8"/>
    </row>
    <row r="15" customFormat="false" ht="15.6" hidden="false" customHeight="false" outlineLevel="0" collapsed="false">
      <c r="B15" s="11" t="s">
        <v>16</v>
      </c>
      <c r="C15" s="7" t="n">
        <v>430647.17</v>
      </c>
      <c r="D15" s="7" t="n">
        <v>409248.89</v>
      </c>
      <c r="E15" s="8" t="n">
        <f aca="false">D15-C15</f>
        <v>-21398.28</v>
      </c>
      <c r="F15" s="8"/>
    </row>
    <row r="16" customFormat="false" ht="15.6" hidden="false" customHeight="false" outlineLevel="0" collapsed="false">
      <c r="B16" s="11" t="s">
        <v>17</v>
      </c>
      <c r="C16" s="7" t="n">
        <v>1336946.76</v>
      </c>
      <c r="D16" s="7" t="n">
        <v>1396752.82</v>
      </c>
      <c r="E16" s="8" t="n">
        <f aca="false">D16-C16</f>
        <v>59806.0600000001</v>
      </c>
      <c r="F16" s="8"/>
    </row>
    <row r="17" customFormat="false" ht="15.6" hidden="false" customHeight="false" outlineLevel="0" collapsed="false">
      <c r="B17" s="11" t="s">
        <v>18</v>
      </c>
      <c r="C17" s="7" t="n">
        <v>517023.22</v>
      </c>
      <c r="D17" s="7" t="n">
        <v>448400.34</v>
      </c>
      <c r="E17" s="8" t="n">
        <f aca="false">D17-C17</f>
        <v>-68622.88</v>
      </c>
      <c r="F17" s="8"/>
    </row>
    <row r="18" customFormat="false" ht="15.6" hidden="false" customHeight="false" outlineLevel="0" collapsed="false">
      <c r="B18" s="12" t="s">
        <v>19</v>
      </c>
      <c r="C18" s="7" t="n">
        <v>19595.12</v>
      </c>
      <c r="D18" s="7" t="n">
        <v>47556.76</v>
      </c>
      <c r="E18" s="8" t="n">
        <f aca="false">D18-C18</f>
        <v>27961.64</v>
      </c>
      <c r="F18" s="8"/>
    </row>
    <row r="19" customFormat="false" ht="15.6" hidden="false" customHeight="false" outlineLevel="0" collapsed="false">
      <c r="B19" s="11" t="s">
        <v>20</v>
      </c>
      <c r="C19" s="7" t="n">
        <f aca="false">C13+C14+C18</f>
        <v>3252362.28</v>
      </c>
      <c r="D19" s="7" t="n">
        <f aca="false">D13+D14+D18</f>
        <v>3249639.27</v>
      </c>
      <c r="E19" s="8" t="n">
        <f aca="false">D19-C19</f>
        <v>-2723.01000000071</v>
      </c>
      <c r="F19" s="8"/>
    </row>
    <row r="20" customFormat="false" ht="17.4" hidden="false" customHeight="false" outlineLevel="0" collapsed="false">
      <c r="B20" s="9" t="s">
        <v>21</v>
      </c>
      <c r="C20" s="7"/>
      <c r="D20" s="7"/>
      <c r="E20" s="10" t="n">
        <f aca="false">E12+C19-D19</f>
        <v>382837.760000001</v>
      </c>
      <c r="F20" s="10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3539.1</v>
      </c>
      <c r="E26" s="18" t="s">
        <v>29</v>
      </c>
      <c r="F26" s="21" t="n">
        <v>57356.52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3539.1</v>
      </c>
      <c r="E28" s="22" t="s">
        <v>31</v>
      </c>
      <c r="F28" s="23" t="n">
        <v>189422.88</v>
      </c>
    </row>
    <row r="29" customFormat="false" ht="46.8" hidden="false" customHeight="false" outlineLevel="0" collapsed="false">
      <c r="B29" s="24" t="s">
        <v>32</v>
      </c>
      <c r="C29" s="24"/>
      <c r="D29" s="17" t="n">
        <v>3539.1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3539.1</v>
      </c>
      <c r="E30" s="22" t="s">
        <v>34</v>
      </c>
      <c r="F30" s="23" t="n">
        <v>2426.76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47.2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22.5" hidden="false" customHeight="true" outlineLevel="0" collapsed="false">
      <c r="B33" s="29" t="s">
        <v>39</v>
      </c>
      <c r="C33" s="29"/>
      <c r="D33" s="26"/>
      <c r="E33" s="27"/>
      <c r="F33" s="30" t="n">
        <v>40814.83</v>
      </c>
    </row>
    <row r="34" customFormat="false" ht="23.25" hidden="false" customHeight="true" outlineLevel="0" collapsed="false">
      <c r="B34" s="31" t="s">
        <v>40</v>
      </c>
      <c r="C34" s="31"/>
      <c r="D34" s="26"/>
      <c r="E34" s="27"/>
      <c r="F34" s="32" t="n">
        <v>1749.07</v>
      </c>
    </row>
    <row r="35" customFormat="false" ht="24" hidden="false" customHeight="true" outlineLevel="0" collapsed="false">
      <c r="B35" s="31" t="s">
        <v>41</v>
      </c>
      <c r="C35" s="31"/>
      <c r="D35" s="26"/>
      <c r="E35" s="27"/>
      <c r="F35" s="32" t="n">
        <v>9425.24</v>
      </c>
    </row>
    <row r="36" customFormat="false" ht="22.5" hidden="false" customHeight="true" outlineLevel="0" collapsed="false">
      <c r="B36" s="33" t="s">
        <v>42</v>
      </c>
      <c r="C36" s="33"/>
      <c r="D36" s="26"/>
      <c r="E36" s="27"/>
      <c r="F36" s="32" t="n">
        <v>25073.08</v>
      </c>
    </row>
    <row r="37" customFormat="false" ht="27.75" hidden="false" customHeight="true" outlineLevel="0" collapsed="false">
      <c r="B37" s="34" t="s">
        <v>43</v>
      </c>
      <c r="C37" s="34"/>
      <c r="D37" s="22"/>
      <c r="E37" s="18" t="s">
        <v>44</v>
      </c>
      <c r="F37" s="19"/>
    </row>
    <row r="38" customFormat="false" ht="28.5" hidden="false" customHeight="true" outlineLevel="0" collapsed="false">
      <c r="B38" s="29" t="s">
        <v>45</v>
      </c>
      <c r="C38" s="29"/>
      <c r="D38" s="22"/>
      <c r="E38" s="18"/>
      <c r="F38" s="7" t="n">
        <v>29900</v>
      </c>
    </row>
    <row r="39" customFormat="false" ht="30.75" hidden="false" customHeight="true" outlineLevel="0" collapsed="false">
      <c r="B39" s="35" t="s">
        <v>46</v>
      </c>
      <c r="C39" s="35"/>
      <c r="D39" s="6"/>
      <c r="E39" s="18" t="s">
        <v>38</v>
      </c>
      <c r="F39" s="7" t="n">
        <v>9955</v>
      </c>
    </row>
    <row r="40" customFormat="false" ht="18" hidden="false" customHeight="true" outlineLevel="0" collapsed="false">
      <c r="B40" s="35"/>
      <c r="C40" s="35"/>
      <c r="D40" s="6"/>
      <c r="E40" s="18"/>
      <c r="F40" s="7"/>
    </row>
    <row r="41" customFormat="false" ht="18" hidden="false" customHeight="true" outlineLevel="0" collapsed="false">
      <c r="B41" s="35"/>
      <c r="C41" s="35"/>
      <c r="D41" s="6"/>
      <c r="E41" s="18"/>
      <c r="F41" s="7"/>
    </row>
    <row r="42" customFormat="false" ht="18" hidden="false" customHeight="true" outlineLevel="0" collapsed="false">
      <c r="B42" s="35"/>
      <c r="C42" s="35"/>
      <c r="D42" s="6"/>
      <c r="E42" s="18"/>
      <c r="F42" s="7"/>
    </row>
    <row r="43" customFormat="false" ht="18" hidden="false" customHeight="true" outlineLevel="0" collapsed="false">
      <c r="B43" s="35"/>
      <c r="C43" s="35"/>
      <c r="D43" s="6"/>
      <c r="E43" s="18"/>
      <c r="F43" s="7"/>
    </row>
    <row r="44" customFormat="false" ht="57" hidden="false" customHeight="true" outlineLevel="0" collapsed="false">
      <c r="B44" s="35" t="s">
        <v>47</v>
      </c>
      <c r="C44" s="35"/>
      <c r="D44" s="26"/>
      <c r="E44" s="27" t="s">
        <v>38</v>
      </c>
      <c r="F44" s="6"/>
    </row>
    <row r="45" customFormat="false" ht="36.75" hidden="false" customHeight="true" outlineLevel="0" collapsed="false">
      <c r="B45" s="33" t="s">
        <v>48</v>
      </c>
      <c r="C45" s="33"/>
      <c r="D45" s="26"/>
      <c r="E45" s="27"/>
      <c r="F45" s="18" t="n">
        <v>32800</v>
      </c>
    </row>
    <row r="46" customFormat="false" ht="24.75" hidden="false" customHeight="true" outlineLevel="0" collapsed="false">
      <c r="B46" s="33" t="s">
        <v>49</v>
      </c>
      <c r="C46" s="33"/>
      <c r="D46" s="26"/>
      <c r="E46" s="27"/>
      <c r="F46" s="18" t="n">
        <v>2271.24</v>
      </c>
    </row>
    <row r="47" customFormat="false" ht="30" hidden="false" customHeight="true" outlineLevel="0" collapsed="false">
      <c r="B47" s="36" t="s">
        <v>50</v>
      </c>
      <c r="C47" s="36"/>
      <c r="D47" s="26"/>
      <c r="E47" s="27"/>
      <c r="F47" s="18" t="n">
        <v>4995.73</v>
      </c>
      <c r="G47" s="37"/>
    </row>
    <row r="48" customFormat="false" ht="18" hidden="false" customHeight="true" outlineLevel="0" collapsed="false">
      <c r="B48" s="34" t="s">
        <v>51</v>
      </c>
      <c r="C48" s="34"/>
      <c r="D48" s="38"/>
      <c r="E48" s="39"/>
      <c r="F48" s="40" t="n">
        <f aca="false">SUM(F32:F47)</f>
        <v>156984.19</v>
      </c>
      <c r="G48" s="41"/>
    </row>
    <row r="49" customFormat="false" ht="18" hidden="false" customHeight="true" outlineLevel="0" collapsed="false">
      <c r="B49" s="42" t="s">
        <v>52</v>
      </c>
      <c r="C49" s="42"/>
      <c r="D49" s="42"/>
      <c r="E49" s="42"/>
      <c r="F49" s="42"/>
    </row>
    <row r="50" customFormat="false" ht="48.75" hidden="false" customHeight="true" outlineLevel="0" collapsed="false">
      <c r="B50" s="12" t="s">
        <v>53</v>
      </c>
      <c r="C50" s="12"/>
      <c r="D50" s="17" t="n">
        <v>3539.1</v>
      </c>
      <c r="E50" s="18" t="s">
        <v>54</v>
      </c>
      <c r="F50" s="23" t="n">
        <v>68367.84</v>
      </c>
    </row>
    <row r="51" customFormat="false" ht="21.75" hidden="false" customHeight="true" outlineLevel="0" collapsed="false">
      <c r="B51" s="12" t="s">
        <v>55</v>
      </c>
      <c r="C51" s="12"/>
      <c r="D51" s="17" t="n">
        <v>3539.1</v>
      </c>
      <c r="E51" s="7"/>
      <c r="F51" s="23" t="n">
        <v>8854.56</v>
      </c>
    </row>
    <row r="52" customFormat="false" ht="22.5" hidden="false" customHeight="true" outlineLevel="0" collapsed="false">
      <c r="B52" s="24" t="s">
        <v>56</v>
      </c>
      <c r="C52" s="24"/>
      <c r="D52" s="17" t="n">
        <v>3539.1</v>
      </c>
      <c r="E52" s="7"/>
      <c r="F52" s="23" t="n">
        <v>12458.49</v>
      </c>
    </row>
    <row r="53" customFormat="false" ht="15.6" hidden="false" customHeight="false" outlineLevel="0" collapsed="false">
      <c r="B53" s="43" t="s">
        <v>57</v>
      </c>
      <c r="C53" s="43"/>
      <c r="D53" s="17" t="n">
        <v>3539.1</v>
      </c>
      <c r="E53" s="7"/>
      <c r="F53" s="23" t="n">
        <v>97708.2</v>
      </c>
    </row>
    <row r="54" customFormat="false" ht="15.6" hidden="false" customHeight="false" outlineLevel="0" collapsed="false">
      <c r="B54" s="43" t="s">
        <v>58</v>
      </c>
      <c r="C54" s="43"/>
      <c r="D54" s="17" t="n">
        <v>3539.1</v>
      </c>
      <c r="E54" s="7"/>
      <c r="F54" s="23" t="n">
        <v>127407.6</v>
      </c>
    </row>
    <row r="55" customFormat="false" ht="15.6" hidden="false" customHeight="false" outlineLevel="0" collapsed="false">
      <c r="B55" s="43" t="s">
        <v>59</v>
      </c>
      <c r="C55" s="43"/>
      <c r="D55" s="17" t="n">
        <v>3539.1</v>
      </c>
      <c r="E55" s="7"/>
      <c r="F55" s="23" t="n">
        <v>0</v>
      </c>
    </row>
    <row r="56" customFormat="false" ht="15.6" hidden="false" customHeight="false" outlineLevel="0" collapsed="false">
      <c r="B56" s="43" t="s">
        <v>60</v>
      </c>
      <c r="C56" s="43"/>
      <c r="D56" s="17" t="n">
        <v>3539.1</v>
      </c>
      <c r="E56" s="7"/>
      <c r="F56" s="23" t="n">
        <f aca="false">F57+F58+F59+F61+F60</f>
        <v>37536.88</v>
      </c>
    </row>
    <row r="57" customFormat="false" ht="15.6" hidden="false" customHeight="false" outlineLevel="0" collapsed="false">
      <c r="B57" s="24" t="s">
        <v>61</v>
      </c>
      <c r="C57" s="24"/>
      <c r="D57" s="17"/>
      <c r="E57" s="7"/>
      <c r="F57" s="23" t="n">
        <v>3958.88</v>
      </c>
    </row>
    <row r="58" customFormat="false" ht="15.6" hidden="false" customHeight="false" outlineLevel="0" collapsed="false">
      <c r="B58" s="24" t="s">
        <v>62</v>
      </c>
      <c r="C58" s="24"/>
      <c r="D58" s="17"/>
      <c r="E58" s="7"/>
      <c r="F58" s="23" t="n">
        <v>6000</v>
      </c>
    </row>
    <row r="59" customFormat="false" ht="15.6" hidden="false" customHeight="false" outlineLevel="0" collapsed="false">
      <c r="B59" s="24" t="s">
        <v>63</v>
      </c>
      <c r="C59" s="24"/>
      <c r="D59" s="17"/>
      <c r="E59" s="7"/>
      <c r="F59" s="23" t="n">
        <v>11397.98</v>
      </c>
    </row>
    <row r="60" customFormat="false" ht="31.5" hidden="false" customHeight="true" outlineLevel="0" collapsed="false">
      <c r="B60" s="12" t="s">
        <v>64</v>
      </c>
      <c r="C60" s="12"/>
      <c r="D60" s="17"/>
      <c r="E60" s="7"/>
      <c r="F60" s="23" t="n">
        <v>14694.06</v>
      </c>
    </row>
    <row r="61" customFormat="false" ht="35.25" hidden="false" customHeight="true" outlineLevel="0" collapsed="false">
      <c r="B61" s="12" t="s">
        <v>65</v>
      </c>
      <c r="C61" s="12"/>
      <c r="D61" s="17"/>
      <c r="E61" s="7"/>
      <c r="F61" s="23" t="n">
        <v>1485.96</v>
      </c>
    </row>
    <row r="63" customFormat="false" ht="15.6" hidden="false" customHeight="false" outlineLevel="0" collapsed="false">
      <c r="B63" s="44"/>
      <c r="C63" s="45"/>
      <c r="D63" s="45"/>
      <c r="E63" s="45"/>
      <c r="F63" s="45"/>
    </row>
    <row r="64" customFormat="false" ht="43.5" hidden="false" customHeight="true" outlineLevel="0" collapsed="false">
      <c r="B64" s="46" t="s">
        <v>66</v>
      </c>
      <c r="C64" s="46"/>
      <c r="D64" s="46"/>
      <c r="E64" s="46"/>
      <c r="F64" s="46"/>
    </row>
    <row r="65" customFormat="false" ht="36.75" hidden="false" customHeight="true" outlineLevel="0" collapsed="false">
      <c r="B65" s="46" t="s">
        <v>67</v>
      </c>
      <c r="C65" s="46"/>
      <c r="D65" s="46"/>
      <c r="E65" s="46"/>
      <c r="F65" s="46"/>
    </row>
    <row r="66" customFormat="false" ht="15.6" hidden="false" customHeight="false" outlineLevel="0" collapsed="false">
      <c r="B66" s="1"/>
      <c r="C66" s="1"/>
      <c r="D66" s="1"/>
      <c r="E66" s="1"/>
      <c r="F66" s="1"/>
    </row>
    <row r="67" customFormat="false" ht="15.6" hidden="false" customHeight="false" outlineLevel="0" collapsed="false">
      <c r="B67" s="3" t="s">
        <v>68</v>
      </c>
      <c r="C67" s="3"/>
      <c r="D67" s="3"/>
      <c r="E67" s="3"/>
      <c r="F67" s="3"/>
    </row>
    <row r="68" customFormat="false" ht="15.6" hidden="false" customHeight="false" outlineLevel="0" collapsed="false">
      <c r="B68" s="1"/>
      <c r="C68" s="47"/>
      <c r="D68" s="1"/>
      <c r="E68" s="1"/>
      <c r="F68" s="1"/>
    </row>
    <row r="69" customFormat="false" ht="38.25" hidden="false" customHeight="true" outlineLevel="0" collapsed="false">
      <c r="B69" s="46" t="s">
        <v>69</v>
      </c>
      <c r="C69" s="46"/>
      <c r="D69" s="46"/>
      <c r="E69" s="46"/>
      <c r="F69" s="46"/>
    </row>
    <row r="70" customFormat="false" ht="15.6" hidden="false" customHeight="false" outlineLevel="0" collapsed="false">
      <c r="B70" s="1"/>
      <c r="C70" s="1"/>
      <c r="D70" s="1"/>
      <c r="E70" s="1"/>
      <c r="F70" s="1"/>
    </row>
    <row r="72" customFormat="false" ht="30.75" hidden="false" customHeight="true" outlineLevel="0" collapsed="false">
      <c r="B72" s="48" t="s">
        <v>70</v>
      </c>
      <c r="C72" s="48"/>
      <c r="D72" s="48"/>
      <c r="E72" s="48"/>
      <c r="F72" s="48"/>
    </row>
    <row r="74" customFormat="false" ht="24.75" hidden="false" customHeight="true" outlineLevel="0" collapsed="false">
      <c r="B74" s="48" t="s">
        <v>71</v>
      </c>
      <c r="C74" s="48"/>
      <c r="D74" s="48"/>
      <c r="E74" s="48"/>
      <c r="F74" s="48"/>
    </row>
  </sheetData>
  <mergeCells count="6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38"/>
    <mergeCell ref="E37:E38"/>
    <mergeCell ref="B38:C38"/>
    <mergeCell ref="B39:C43"/>
    <mergeCell ref="D39:D43"/>
    <mergeCell ref="E39:E43"/>
    <mergeCell ref="F39:F43"/>
    <mergeCell ref="B44:C44"/>
    <mergeCell ref="D44:D47"/>
    <mergeCell ref="E44:E47"/>
    <mergeCell ref="B45:C45"/>
    <mergeCell ref="B46:C46"/>
    <mergeCell ref="B47:C47"/>
    <mergeCell ref="B48:C48"/>
    <mergeCell ref="B49:F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4:F64"/>
    <mergeCell ref="B65:F65"/>
    <mergeCell ref="B67:F67"/>
    <mergeCell ref="B69:F69"/>
    <mergeCell ref="B72:F72"/>
    <mergeCell ref="B74:F74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2020-03-25T11:03:13Z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